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310" activeTab="0"/>
  </bookViews>
  <sheets>
    <sheet name="申請書1" sheetId="1" r:id="rId1"/>
    <sheet name="申請書2" sheetId="2" r:id="rId2"/>
    <sheet name="申請書2 (記入例)" sheetId="3" r:id="rId3"/>
  </sheets>
  <definedNames>
    <definedName name="_xlfn.IFERROR" hidden="1">#NAME?</definedName>
    <definedName name="_xlnm.Print_Area" localSheetId="0">'申請書1'!$A$1:$Z$40</definedName>
    <definedName name="_xlnm.Print_Area" localSheetId="1">'申請書2'!$A$1:$I$39</definedName>
    <definedName name="_xlnm.Print_Area" localSheetId="2">'申請書2 (記入例)'!$A$1:$I$39</definedName>
  </definedNames>
  <calcPr fullCalcOnLoad="1"/>
</workbook>
</file>

<file path=xl/sharedStrings.xml><?xml version="1.0" encoding="utf-8"?>
<sst xmlns="http://schemas.openxmlformats.org/spreadsheetml/2006/main" count="135" uniqueCount="90">
  <si>
    <t>記</t>
  </si>
  <si>
    <t>所属（部課係名）</t>
  </si>
  <si>
    <t>電話番号</t>
  </si>
  <si>
    <t>金</t>
  </si>
  <si>
    <t>円</t>
  </si>
  <si>
    <t>数量</t>
  </si>
  <si>
    <t>単位</t>
  </si>
  <si>
    <t>総事業費
（税込み）</t>
  </si>
  <si>
    <t>補助対象経費
（税抜き）</t>
  </si>
  <si>
    <t>（補助限度額）</t>
  </si>
  <si>
    <t>補助対象金額</t>
  </si>
  <si>
    <t>①</t>
  </si>
  <si>
    <t>②</t>
  </si>
  <si>
    <t>10/10</t>
  </si>
  <si>
    <t>補助率</t>
  </si>
  <si>
    <t>住所</t>
  </si>
  <si>
    <t>メールアドレス</t>
  </si>
  <si>
    <t>〒</t>
  </si>
  <si>
    <t>青梅商工会議所　殿</t>
  </si>
  <si>
    <t>青梅市</t>
  </si>
  <si>
    <t>経費合計</t>
  </si>
  <si>
    <t>経費内容</t>
  </si>
  <si>
    <t>事業実施期間</t>
  </si>
  <si>
    <t>事業所住所</t>
  </si>
  <si>
    <t>事業所名（商号・屋号）</t>
  </si>
  <si>
    <t>代  表  者  の　氏  名</t>
  </si>
  <si>
    <t>代  表  者　の  役  職　　　　　　　　　　　　　　　　　　</t>
  </si>
  <si>
    <t>担当者　役職</t>
  </si>
  <si>
    <t>担当者　氏名</t>
  </si>
  <si>
    <t>補助金申請額</t>
  </si>
  <si>
    <t>経費内訳書兼補助金額計算書</t>
  </si>
  <si>
    <t>金融機関コード</t>
  </si>
  <si>
    <t>支店コード</t>
  </si>
  <si>
    <t>口座番号</t>
  </si>
  <si>
    <t>　本店　・</t>
  </si>
  <si>
    <t>普通　　　・　　当座</t>
  </si>
  <si>
    <t>預金種目</t>
  </si>
  <si>
    <t>本・支店名</t>
  </si>
  <si>
    <t>※右詰めで記入</t>
  </si>
  <si>
    <t>口座名義（カナ）</t>
  </si>
  <si>
    <t>金融機関名</t>
  </si>
  <si>
    <t>支店　</t>
  </si>
  <si>
    <t>２　振込先口座</t>
  </si>
  <si>
    <t>３　連絡先</t>
  </si>
  <si>
    <t>補助事業の種別</t>
  </si>
  <si>
    <t>　種別</t>
  </si>
  <si>
    <t>補助限度額</t>
  </si>
  <si>
    <t>キャッシュレス導入</t>
  </si>
  <si>
    <t>１　補助金申請額</t>
  </si>
  <si>
    <t>実績報告</t>
  </si>
  <si>
    <t>a</t>
  </si>
  <si>
    <t>b</t>
  </si>
  <si>
    <t>ア</t>
  </si>
  <si>
    <t>イ</t>
  </si>
  <si>
    <t>ウ</t>
  </si>
  <si>
    <t>エ</t>
  </si>
  <si>
    <t>（ウの千円未満切り捨て）</t>
  </si>
  <si>
    <t>（ア、イのいずれか小さい額）</t>
  </si>
  <si>
    <t>印</t>
  </si>
  <si>
    <t>　デジタル化促進支援事業事業のIT導入費用補助支援（以下「補助」という。）について、関係書類を添えて、下記のとおり申請します。また、記載内容は真正であり、当社は、募集要項に定める支援対象者に該当しております。この誓約が虚偽もしくは誓約に反した場合、当方が不利益を被ることになっても異議は一切申し立てません。</t>
  </si>
  <si>
    <t>③-1</t>
  </si>
  <si>
    <t>③-2</t>
  </si>
  <si>
    <t>QRコード決済のみ</t>
  </si>
  <si>
    <t>デジタル化促進支援事業　IT導入費用補助申請書　　兼　　実績報告書</t>
  </si>
  <si>
    <t>ご申請の際にご記入いただきました個人情報は、当所の個人情報保護方針に基づき、申請者ご本人様から同意をいただいた上で、本事業の実施及び運営のために利用させていただきます。
なお、同意をいただけない場合や記入項目に漏れ等があった場合には、サービスの提供を受けられない場合がありますので、あらかじめご了承ください。</t>
  </si>
  <si>
    <t>単価
（税抜き※）</t>
  </si>
  <si>
    <t>※領収証に単価（税込み）のみが記載されている場合は、単価（税込み）÷1.1にて計算してください。（小数点以下切り捨て）</t>
  </si>
  <si>
    <t>右表から該当する番号を選択してください。</t>
  </si>
  <si>
    <t>個人情報の取り扱いに　　　□ 同意する　　□ 同意しない</t>
  </si>
  <si>
    <t>2022年度</t>
  </si>
  <si>
    <t>④</t>
  </si>
  <si>
    <t>導入後フォローアップ</t>
  </si>
  <si>
    <t>20　　年　　　月　　　日　</t>
  </si>
  <si>
    <t>　　　　</t>
  </si>
  <si>
    <t>,</t>
  </si>
  <si>
    <t>入力される場合は、網掛けの箇所をご入力ください。また、様式に書ききれない場合は、適宜行を追加してください。</t>
  </si>
  <si>
    <t>20　年　　　月　　日～20　年　　　月　　日</t>
  </si>
  <si>
    <t>※補助対象期間内に実施してください。</t>
  </si>
  <si>
    <t>2022年4月1日～2022年12月15日</t>
  </si>
  <si>
    <t>③-1</t>
  </si>
  <si>
    <t>バーコードリーダー</t>
  </si>
  <si>
    <t>台</t>
  </si>
  <si>
    <t>レシートプリンター</t>
  </si>
  <si>
    <t>プリンター一体型キャッシュドロア</t>
  </si>
  <si>
    <t>初期設定サポート</t>
  </si>
  <si>
    <t>回</t>
  </si>
  <si>
    <t>（次のページのエの金額）</t>
  </si>
  <si>
    <t>(様式３：種別①～④共通様式）</t>
  </si>
  <si>
    <t>初めてのデジタル化</t>
  </si>
  <si>
    <t>デジタル活用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</si>
</sst>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&quot;円&quot;"/>
    <numFmt numFmtId="178" formatCode="#,##0&quot;円&quot;;&quot;▲ &quot;#,##0&quot;円&quot;"/>
    <numFmt numFmtId="179" formatCode="\(#,##0&quot;円）&quot;;&quot;（▲ &quot;#,##0&quot;円）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5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12"/>
      <name val="ＭＳ Ｐ明朝"/>
      <family val="1"/>
    </font>
    <font>
      <sz val="11"/>
      <color indexed="12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2"/>
      <color indexed="62"/>
      <name val="ＭＳ Ｐ明朝"/>
      <family val="1"/>
    </font>
    <font>
      <sz val="11"/>
      <color indexed="62"/>
      <name val="ＭＳ Ｐ明朝"/>
      <family val="1"/>
    </font>
    <font>
      <sz val="9"/>
      <color indexed="62"/>
      <name val="ＭＳ Ｐ明朝"/>
      <family val="1"/>
    </font>
    <font>
      <sz val="8"/>
      <color indexed="62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0000CC"/>
      <name val="ＭＳ Ｐ明朝"/>
      <family val="1"/>
    </font>
    <font>
      <sz val="11"/>
      <color rgb="FF0000CC"/>
      <name val="ＭＳ Ｐ明朝"/>
      <family val="1"/>
    </font>
    <font>
      <sz val="9"/>
      <color theme="1"/>
      <name val="Calibri"/>
      <family val="3"/>
    </font>
    <font>
      <b/>
      <sz val="10"/>
      <color theme="1"/>
      <name val="ＭＳ Ｐ明朝"/>
      <family val="1"/>
    </font>
    <font>
      <sz val="12"/>
      <color theme="4"/>
      <name val="ＭＳ Ｐ明朝"/>
      <family val="1"/>
    </font>
    <font>
      <sz val="11"/>
      <color theme="4"/>
      <name val="ＭＳ Ｐ明朝"/>
      <family val="1"/>
    </font>
    <font>
      <sz val="9"/>
      <color theme="4"/>
      <name val="ＭＳ Ｐ明朝"/>
      <family val="1"/>
    </font>
    <font>
      <sz val="8"/>
      <color theme="4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thin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right" vertical="center"/>
    </xf>
    <xf numFmtId="0" fontId="3" fillId="7" borderId="13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5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0" fontId="56" fillId="34" borderId="12" xfId="0" applyFont="1" applyFill="1" applyBorder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 applyProtection="1">
      <alignment horizontal="center" vertical="center" wrapText="1"/>
      <protection locked="0"/>
    </xf>
    <xf numFmtId="0" fontId="57" fillId="34" borderId="21" xfId="0" applyFont="1" applyFill="1" applyBorder="1" applyAlignment="1" applyProtection="1">
      <alignment horizontal="center" vertical="center" wrapText="1"/>
      <protection locked="0"/>
    </xf>
    <xf numFmtId="0" fontId="57" fillId="34" borderId="22" xfId="0" applyFont="1" applyFill="1" applyBorder="1" applyAlignment="1" applyProtection="1">
      <alignment horizontal="center" vertical="center" wrapText="1"/>
      <protection locked="0"/>
    </xf>
    <xf numFmtId="0" fontId="57" fillId="34" borderId="21" xfId="0" applyFont="1" applyFill="1" applyBorder="1" applyAlignment="1" applyProtection="1">
      <alignment horizontal="center" vertical="center" wrapText="1" shrinkToFit="1"/>
      <protection locked="0"/>
    </xf>
    <xf numFmtId="0" fontId="57" fillId="34" borderId="23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24" xfId="0" applyFont="1" applyFill="1" applyBorder="1" applyAlignment="1" applyProtection="1">
      <alignment vertical="center"/>
      <protection locked="0"/>
    </xf>
    <xf numFmtId="177" fontId="56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6" fillId="33" borderId="25" xfId="0" applyFont="1" applyFill="1" applyBorder="1" applyAlignment="1" applyProtection="1">
      <alignment vertical="center"/>
      <protection locked="0"/>
    </xf>
    <xf numFmtId="0" fontId="55" fillId="33" borderId="26" xfId="0" applyFont="1" applyFill="1" applyBorder="1" applyAlignment="1" applyProtection="1">
      <alignment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vertical="center"/>
      <protection locked="0"/>
    </xf>
    <xf numFmtId="0" fontId="55" fillId="33" borderId="28" xfId="0" applyFont="1" applyFill="1" applyBorder="1" applyAlignment="1" applyProtection="1">
      <alignment vertical="center"/>
      <protection locked="0"/>
    </xf>
    <xf numFmtId="0" fontId="58" fillId="33" borderId="29" xfId="0" applyFont="1" applyFill="1" applyBorder="1" applyAlignment="1" applyProtection="1">
      <alignment horizontal="right" vertical="center"/>
      <protection locked="0"/>
    </xf>
    <xf numFmtId="177" fontId="55" fillId="33" borderId="0" xfId="0" applyNumberFormat="1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 applyProtection="1">
      <alignment vertical="center"/>
      <protection locked="0"/>
    </xf>
    <xf numFmtId="177" fontId="59" fillId="0" borderId="0" xfId="0" applyNumberFormat="1" applyFont="1" applyFill="1" applyBorder="1" applyAlignment="1" applyProtection="1">
      <alignment vertical="center"/>
      <protection locked="0"/>
    </xf>
    <xf numFmtId="177" fontId="60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vertical="center"/>
      <protection locked="0"/>
    </xf>
    <xf numFmtId="178" fontId="55" fillId="3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58" fillId="33" borderId="0" xfId="0" applyFont="1" applyFill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30" xfId="0" applyFont="1" applyFill="1" applyBorder="1" applyAlignment="1" applyProtection="1">
      <alignment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49" fontId="58" fillId="33" borderId="32" xfId="0" applyNumberFormat="1" applyFont="1" applyFill="1" applyBorder="1" applyAlignment="1" applyProtection="1">
      <alignment horizontal="center"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vertical="center"/>
      <protection locked="0"/>
    </xf>
    <xf numFmtId="178" fontId="55" fillId="33" borderId="0" xfId="0" applyNumberFormat="1" applyFont="1" applyFill="1" applyBorder="1" applyAlignment="1" applyProtection="1">
      <alignment vertical="center"/>
      <protection locked="0"/>
    </xf>
    <xf numFmtId="0" fontId="58" fillId="33" borderId="0" xfId="0" applyFont="1" applyFill="1" applyAlignment="1" applyProtection="1">
      <alignment horizontal="right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177" fontId="8" fillId="36" borderId="3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37" borderId="12" xfId="0" applyFont="1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54" fillId="37" borderId="13" xfId="0" applyFont="1" applyFill="1" applyBorder="1" applyAlignment="1" applyProtection="1">
      <alignment vertical="center"/>
      <protection locked="0"/>
    </xf>
    <xf numFmtId="38" fontId="3" fillId="0" borderId="31" xfId="48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37" borderId="31" xfId="0" applyFont="1" applyFill="1" applyBorder="1" applyAlignment="1" applyProtection="1">
      <alignment vertical="center"/>
      <protection locked="0"/>
    </xf>
    <xf numFmtId="0" fontId="61" fillId="3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5" fillId="33" borderId="0" xfId="0" applyFont="1" applyFill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38" fontId="3" fillId="0" borderId="35" xfId="48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38" fontId="3" fillId="0" borderId="36" xfId="48" applyFont="1" applyBorder="1" applyAlignment="1" applyProtection="1">
      <alignment vertical="center"/>
      <protection locked="0"/>
    </xf>
    <xf numFmtId="38" fontId="3" fillId="0" borderId="20" xfId="48" applyFont="1" applyBorder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vertical="center"/>
      <protection locked="0"/>
    </xf>
    <xf numFmtId="0" fontId="3" fillId="7" borderId="13" xfId="0" applyFont="1" applyFill="1" applyBorder="1" applyAlignment="1">
      <alignment horizontal="center" vertical="center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7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77" fontId="58" fillId="36" borderId="37" xfId="0" applyNumberFormat="1" applyFont="1" applyFill="1" applyBorder="1" applyAlignment="1" applyProtection="1">
      <alignment vertical="center"/>
      <protection locked="0"/>
    </xf>
    <xf numFmtId="0" fontId="58" fillId="36" borderId="38" xfId="0" applyFont="1" applyFill="1" applyBorder="1" applyAlignment="1" applyProtection="1">
      <alignment vertical="center"/>
      <protection locked="0"/>
    </xf>
    <xf numFmtId="177" fontId="58" fillId="36" borderId="39" xfId="0" applyNumberFormat="1" applyFont="1" applyFill="1" applyBorder="1" applyAlignment="1" applyProtection="1">
      <alignment vertical="center"/>
      <protection locked="0"/>
    </xf>
    <xf numFmtId="0" fontId="58" fillId="36" borderId="40" xfId="0" applyFont="1" applyFill="1" applyBorder="1" applyAlignment="1" applyProtection="1">
      <alignment vertical="center"/>
      <protection locked="0"/>
    </xf>
    <xf numFmtId="177" fontId="6" fillId="0" borderId="37" xfId="0" applyNumberFormat="1" applyFont="1" applyFill="1" applyBorder="1" applyAlignment="1" applyProtection="1">
      <alignment vertical="center"/>
      <protection/>
    </xf>
    <xf numFmtId="177" fontId="59" fillId="0" borderId="41" xfId="0" applyNumberFormat="1" applyFont="1" applyFill="1" applyBorder="1" applyAlignment="1" applyProtection="1">
      <alignment vertical="center"/>
      <protection/>
    </xf>
    <xf numFmtId="177" fontId="6" fillId="0" borderId="39" xfId="0" applyNumberFormat="1" applyFont="1" applyFill="1" applyBorder="1" applyAlignment="1" applyProtection="1">
      <alignment vertical="center"/>
      <protection/>
    </xf>
    <xf numFmtId="177" fontId="59" fillId="0" borderId="42" xfId="0" applyNumberFormat="1" applyFont="1" applyFill="1" applyBorder="1" applyAlignment="1" applyProtection="1">
      <alignment vertical="center"/>
      <protection/>
    </xf>
    <xf numFmtId="178" fontId="59" fillId="0" borderId="4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178" fontId="62" fillId="0" borderId="44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7" fontId="63" fillId="36" borderId="31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 locked="0"/>
    </xf>
    <xf numFmtId="177" fontId="65" fillId="36" borderId="37" xfId="0" applyNumberFormat="1" applyFont="1" applyFill="1" applyBorder="1" applyAlignment="1" applyProtection="1">
      <alignment vertical="center"/>
      <protection locked="0"/>
    </xf>
    <xf numFmtId="0" fontId="65" fillId="36" borderId="38" xfId="0" applyFont="1" applyFill="1" applyBorder="1" applyAlignment="1" applyProtection="1">
      <alignment vertical="center"/>
      <protection locked="0"/>
    </xf>
    <xf numFmtId="177" fontId="65" fillId="36" borderId="39" xfId="0" applyNumberFormat="1" applyFont="1" applyFill="1" applyBorder="1" applyAlignment="1" applyProtection="1">
      <alignment vertical="center"/>
      <protection locked="0"/>
    </xf>
    <xf numFmtId="0" fontId="65" fillId="36" borderId="40" xfId="0" applyFont="1" applyFill="1" applyBorder="1" applyAlignment="1" applyProtection="1">
      <alignment vertical="center"/>
      <protection locked="0"/>
    </xf>
    <xf numFmtId="179" fontId="59" fillId="0" borderId="31" xfId="0" applyNumberFormat="1" applyFont="1" applyFill="1" applyBorder="1" applyAlignment="1" applyProtection="1">
      <alignment vertical="center"/>
      <protection/>
    </xf>
    <xf numFmtId="178" fontId="59" fillId="0" borderId="3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7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8" fillId="33" borderId="34" xfId="0" applyFont="1" applyFill="1" applyBorder="1" applyAlignment="1" applyProtection="1">
      <alignment horizontal="left" vertical="center" wrapText="1"/>
      <protection locked="0"/>
    </xf>
    <xf numFmtId="0" fontId="58" fillId="33" borderId="10" xfId="0" applyFont="1" applyFill="1" applyBorder="1" applyAlignment="1" applyProtection="1">
      <alignment horizontal="left" vertical="center" wrapText="1"/>
      <protection locked="0"/>
    </xf>
    <xf numFmtId="0" fontId="58" fillId="33" borderId="11" xfId="0" applyFont="1" applyFill="1" applyBorder="1" applyAlignment="1" applyProtection="1">
      <alignment horizontal="left" vertical="center" wrapText="1"/>
      <protection locked="0"/>
    </xf>
    <xf numFmtId="0" fontId="58" fillId="33" borderId="48" xfId="0" applyFont="1" applyFill="1" applyBorder="1" applyAlignment="1" applyProtection="1">
      <alignment horizontal="left" vertical="center" wrapText="1"/>
      <protection locked="0"/>
    </xf>
    <xf numFmtId="0" fontId="58" fillId="33" borderId="0" xfId="0" applyFont="1" applyFill="1" applyBorder="1" applyAlignment="1" applyProtection="1">
      <alignment horizontal="left" vertical="center" wrapText="1"/>
      <protection locked="0"/>
    </xf>
    <xf numFmtId="0" fontId="58" fillId="33" borderId="49" xfId="0" applyFont="1" applyFill="1" applyBorder="1" applyAlignment="1" applyProtection="1">
      <alignment horizontal="left" vertical="center" wrapText="1"/>
      <protection locked="0"/>
    </xf>
    <xf numFmtId="0" fontId="58" fillId="33" borderId="45" xfId="0" applyFont="1" applyFill="1" applyBorder="1" applyAlignment="1" applyProtection="1">
      <alignment horizontal="left" vertical="center" wrapText="1"/>
      <protection locked="0"/>
    </xf>
    <xf numFmtId="0" fontId="58" fillId="33" borderId="30" xfId="0" applyFont="1" applyFill="1" applyBorder="1" applyAlignment="1" applyProtection="1">
      <alignment horizontal="left" vertical="center" wrapText="1"/>
      <protection locked="0"/>
    </xf>
    <xf numFmtId="0" fontId="58" fillId="33" borderId="46" xfId="0" applyFont="1" applyFill="1" applyBorder="1" applyAlignment="1" applyProtection="1">
      <alignment horizontal="left" vertical="center" wrapText="1"/>
      <protection locked="0"/>
    </xf>
    <xf numFmtId="0" fontId="57" fillId="36" borderId="40" xfId="0" applyFont="1" applyFill="1" applyBorder="1" applyAlignment="1" applyProtection="1">
      <alignment horizontal="left" vertical="center"/>
      <protection locked="0"/>
    </xf>
    <xf numFmtId="0" fontId="58" fillId="36" borderId="38" xfId="0" applyFont="1" applyFill="1" applyBorder="1" applyAlignment="1" applyProtection="1">
      <alignment horizontal="left" vertical="center"/>
      <protection locked="0"/>
    </xf>
    <xf numFmtId="0" fontId="58" fillId="36" borderId="50" xfId="0" applyFont="1" applyFill="1" applyBorder="1" applyAlignment="1" applyProtection="1">
      <alignment horizontal="left" vertical="center"/>
      <protection locked="0"/>
    </xf>
    <xf numFmtId="0" fontId="58" fillId="36" borderId="51" xfId="0" applyFont="1" applyFill="1" applyBorder="1" applyAlignment="1" applyProtection="1">
      <alignment horizontal="left" vertical="center"/>
      <protection locked="0"/>
    </xf>
    <xf numFmtId="0" fontId="58" fillId="36" borderId="52" xfId="0" applyFont="1" applyFill="1" applyBorder="1" applyAlignment="1" applyProtection="1">
      <alignment horizontal="left" vertical="center"/>
      <protection locked="0"/>
    </xf>
    <xf numFmtId="0" fontId="65" fillId="36" borderId="38" xfId="0" applyFont="1" applyFill="1" applyBorder="1" applyAlignment="1" applyProtection="1">
      <alignment horizontal="left" vertical="center"/>
      <protection locked="0"/>
    </xf>
    <xf numFmtId="0" fontId="65" fillId="36" borderId="50" xfId="0" applyFont="1" applyFill="1" applyBorder="1" applyAlignment="1" applyProtection="1">
      <alignment horizontal="left" vertical="center"/>
      <protection locked="0"/>
    </xf>
    <xf numFmtId="0" fontId="66" fillId="36" borderId="40" xfId="0" applyFont="1" applyFill="1" applyBorder="1" applyAlignment="1" applyProtection="1">
      <alignment horizontal="left" vertical="center"/>
      <protection locked="0"/>
    </xf>
    <xf numFmtId="0" fontId="65" fillId="36" borderId="51" xfId="0" applyFont="1" applyFill="1" applyBorder="1" applyAlignment="1" applyProtection="1">
      <alignment horizontal="left" vertical="center" shrinkToFit="1"/>
      <protection locked="0"/>
    </xf>
    <xf numFmtId="0" fontId="65" fillId="36" borderId="52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114300</xdr:rowOff>
    </xdr:from>
    <xdr:to>
      <xdr:col>3</xdr:col>
      <xdr:colOff>361950</xdr:colOff>
      <xdr:row>2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14475" y="114300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＜記入例＞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SheetLayoutView="100" workbookViewId="0" topLeftCell="A1">
      <selection activeCell="S24" sqref="S24"/>
    </sheetView>
  </sheetViews>
  <sheetFormatPr defaultColWidth="9.140625" defaultRowHeight="15"/>
  <cols>
    <col min="1" max="7" width="3.8515625" style="2" customWidth="1"/>
    <col min="8" max="8" width="0.9921875" style="2" customWidth="1"/>
    <col min="9" max="26" width="3.8515625" style="2" customWidth="1"/>
    <col min="27" max="27" width="3.421875" style="1" customWidth="1"/>
    <col min="28" max="16384" width="9.00390625" style="1" customWidth="1"/>
  </cols>
  <sheetData>
    <row r="1" spans="1:26" ht="13.5">
      <c r="A1" s="129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ht="14.25" customHeight="1"/>
    <row r="3" spans="19:26" ht="14.25" customHeight="1">
      <c r="S3" s="129" t="s">
        <v>72</v>
      </c>
      <c r="T3" s="129"/>
      <c r="U3" s="129"/>
      <c r="V3" s="129"/>
      <c r="W3" s="129"/>
      <c r="X3" s="129"/>
      <c r="Y3" s="129"/>
      <c r="Z3" s="129"/>
    </row>
    <row r="4" ht="14.25" customHeight="1"/>
    <row r="5" ht="14.25" customHeight="1">
      <c r="B5" s="2" t="s">
        <v>18</v>
      </c>
    </row>
    <row r="6" ht="14.25" customHeight="1"/>
    <row r="7" spans="14:19" ht="14.25" customHeight="1">
      <c r="N7" s="2" t="s">
        <v>23</v>
      </c>
      <c r="S7" s="2" t="s">
        <v>19</v>
      </c>
    </row>
    <row r="8" ht="14.25" customHeight="1"/>
    <row r="9" ht="14.25" customHeight="1">
      <c r="N9" s="2" t="s">
        <v>24</v>
      </c>
    </row>
    <row r="10" ht="14.25" customHeight="1"/>
    <row r="11" ht="14.25" customHeight="1">
      <c r="N11" s="2" t="s">
        <v>26</v>
      </c>
    </row>
    <row r="12" ht="14.25" customHeight="1"/>
    <row r="13" spans="14:25" ht="14.25" customHeight="1">
      <c r="N13" s="2" t="s">
        <v>25</v>
      </c>
      <c r="Y13" s="2" t="s">
        <v>58</v>
      </c>
    </row>
    <row r="14" ht="14.25" customHeight="1"/>
    <row r="15" ht="13.5">
      <c r="C15" s="2" t="s">
        <v>69</v>
      </c>
    </row>
    <row r="16" spans="1:26" ht="22.5" customHeight="1">
      <c r="A16" s="158" t="s">
        <v>63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9" spans="2:26" ht="34.5" customHeight="1">
      <c r="B19" s="159" t="s">
        <v>59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3"/>
    </row>
    <row r="20" spans="1:26" ht="34.5" customHeight="1">
      <c r="A20" s="3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3"/>
    </row>
    <row r="21" ht="22.5" customHeight="1"/>
    <row r="22" spans="1:26" ht="22.5" customHeight="1">
      <c r="A22" s="154" t="s">
        <v>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</row>
    <row r="23" ht="22.5" customHeight="1"/>
    <row r="24" spans="2:3" ht="22.5" customHeight="1">
      <c r="B24" s="2" t="s">
        <v>48</v>
      </c>
      <c r="C24" s="1"/>
    </row>
    <row r="25" spans="3:26" ht="22.5" customHeight="1">
      <c r="C25" s="154" t="s">
        <v>3</v>
      </c>
      <c r="D25" s="154"/>
      <c r="E25" s="18"/>
      <c r="F25" s="19"/>
      <c r="G25" s="20"/>
      <c r="H25" s="102" t="s">
        <v>74</v>
      </c>
      <c r="I25" s="99">
        <v>0</v>
      </c>
      <c r="J25" s="99">
        <v>0</v>
      </c>
      <c r="K25" s="99">
        <v>0</v>
      </c>
      <c r="L25" s="100" t="s">
        <v>4</v>
      </c>
      <c r="M25" s="100" t="s">
        <v>86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5:6" ht="22.5" customHeight="1">
      <c r="E26" s="4"/>
      <c r="F26" s="4"/>
    </row>
    <row r="27" spans="5:6" ht="22.5" customHeight="1">
      <c r="E27" s="4"/>
      <c r="F27" s="4"/>
    </row>
    <row r="28" spans="2:3" ht="22.5" customHeight="1">
      <c r="B28" s="2" t="s">
        <v>42</v>
      </c>
      <c r="C28" s="1"/>
    </row>
    <row r="29" spans="3:22" ht="25.5" customHeight="1">
      <c r="C29" s="147" t="s">
        <v>40</v>
      </c>
      <c r="D29" s="148"/>
      <c r="E29" s="148"/>
      <c r="F29" s="149"/>
      <c r="G29" s="11"/>
      <c r="H29" s="97"/>
      <c r="I29" s="12"/>
      <c r="J29" s="12"/>
      <c r="K29" s="12"/>
      <c r="L29" s="12"/>
      <c r="M29" s="12"/>
      <c r="N29" s="12"/>
      <c r="O29" s="17" t="s">
        <v>31</v>
      </c>
      <c r="P29" s="13"/>
      <c r="Q29" s="13"/>
      <c r="R29" s="14"/>
      <c r="S29" s="18"/>
      <c r="T29" s="19"/>
      <c r="U29" s="19"/>
      <c r="V29" s="20"/>
    </row>
    <row r="30" spans="3:22" ht="25.5" customHeight="1">
      <c r="C30" s="155" t="s">
        <v>37</v>
      </c>
      <c r="D30" s="156"/>
      <c r="E30" s="156"/>
      <c r="F30" s="157"/>
      <c r="G30" s="24" t="s">
        <v>34</v>
      </c>
      <c r="H30" s="26"/>
      <c r="I30" s="12"/>
      <c r="J30" s="12"/>
      <c r="K30" s="12"/>
      <c r="L30" s="12"/>
      <c r="M30" s="12"/>
      <c r="N30" s="25" t="s">
        <v>41</v>
      </c>
      <c r="O30" s="17" t="s">
        <v>32</v>
      </c>
      <c r="P30" s="13"/>
      <c r="Q30" s="13"/>
      <c r="R30" s="14"/>
      <c r="S30" s="18"/>
      <c r="T30" s="19"/>
      <c r="U30" s="20"/>
      <c r="V30" s="2" t="s">
        <v>38</v>
      </c>
    </row>
    <row r="31" spans="3:25" ht="25.5" customHeight="1">
      <c r="C31" s="147" t="s">
        <v>36</v>
      </c>
      <c r="D31" s="148"/>
      <c r="E31" s="148"/>
      <c r="F31" s="149"/>
      <c r="G31" s="15"/>
      <c r="H31" s="97"/>
      <c r="I31" s="26" t="s">
        <v>35</v>
      </c>
      <c r="J31" s="16"/>
      <c r="K31" s="16"/>
      <c r="L31" s="16"/>
      <c r="M31" s="16"/>
      <c r="N31" s="16"/>
      <c r="O31" s="17" t="s">
        <v>33</v>
      </c>
      <c r="P31" s="13"/>
      <c r="Q31" s="13"/>
      <c r="R31" s="14"/>
      <c r="S31" s="18"/>
      <c r="T31" s="19"/>
      <c r="U31" s="19"/>
      <c r="V31" s="19"/>
      <c r="W31" s="19"/>
      <c r="X31" s="19"/>
      <c r="Y31" s="20"/>
    </row>
    <row r="32" spans="3:25" ht="25.5" customHeight="1">
      <c r="C32" s="147" t="s">
        <v>39</v>
      </c>
      <c r="D32" s="148"/>
      <c r="E32" s="148"/>
      <c r="F32" s="149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</row>
    <row r="33" spans="5:6" ht="22.5" customHeight="1">
      <c r="E33" s="4"/>
      <c r="F33" s="4"/>
    </row>
    <row r="34" spans="2:3" ht="22.5" customHeight="1">
      <c r="B34" s="2" t="s">
        <v>43</v>
      </c>
      <c r="C34" s="1"/>
    </row>
    <row r="35" spans="3:25" ht="25.5" customHeight="1">
      <c r="C35" s="9" t="s">
        <v>1</v>
      </c>
      <c r="D35" s="7"/>
      <c r="E35" s="7"/>
      <c r="F35" s="8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</row>
    <row r="36" spans="3:25" ht="25.5" customHeight="1">
      <c r="C36" s="136" t="s">
        <v>27</v>
      </c>
      <c r="D36" s="137"/>
      <c r="E36" s="137"/>
      <c r="F36" s="138"/>
      <c r="G36" s="139"/>
      <c r="H36" s="140"/>
      <c r="I36" s="140"/>
      <c r="J36" s="140"/>
      <c r="K36" s="140"/>
      <c r="L36" s="140"/>
      <c r="M36" s="141"/>
      <c r="N36" s="150" t="s">
        <v>28</v>
      </c>
      <c r="O36" s="151"/>
      <c r="P36" s="151"/>
      <c r="Q36" s="152"/>
      <c r="R36" s="139"/>
      <c r="S36" s="152"/>
      <c r="T36" s="152"/>
      <c r="U36" s="152"/>
      <c r="V36" s="152"/>
      <c r="W36" s="152"/>
      <c r="X36" s="152"/>
      <c r="Y36" s="153"/>
    </row>
    <row r="37" spans="3:25" ht="25.5" customHeight="1">
      <c r="C37" s="143" t="s">
        <v>15</v>
      </c>
      <c r="D37" s="144"/>
      <c r="E37" s="144"/>
      <c r="F37" s="145"/>
      <c r="G37" s="10" t="s">
        <v>17</v>
      </c>
      <c r="H37" s="101"/>
      <c r="I37" s="140"/>
      <c r="J37" s="140"/>
      <c r="K37" s="140"/>
      <c r="L37" s="140"/>
      <c r="M37" s="140"/>
      <c r="N37" s="142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1"/>
    </row>
    <row r="38" spans="3:25" ht="25.5" customHeight="1">
      <c r="C38" s="136" t="s">
        <v>2</v>
      </c>
      <c r="D38" s="137"/>
      <c r="E38" s="137"/>
      <c r="F38" s="138"/>
      <c r="G38" s="133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5"/>
    </row>
    <row r="39" spans="3:25" ht="25.5" customHeight="1">
      <c r="C39" s="130" t="s">
        <v>16</v>
      </c>
      <c r="D39" s="131"/>
      <c r="E39" s="131"/>
      <c r="F39" s="132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</row>
    <row r="40" ht="5.25" customHeight="1"/>
    <row r="41" ht="16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</sheetData>
  <sheetProtection/>
  <mergeCells count="22">
    <mergeCell ref="S3:Z3"/>
    <mergeCell ref="C31:F31"/>
    <mergeCell ref="C29:F29"/>
    <mergeCell ref="C30:F30"/>
    <mergeCell ref="A16:Z16"/>
    <mergeCell ref="B19:Y20"/>
    <mergeCell ref="G35:Y35"/>
    <mergeCell ref="C32:F32"/>
    <mergeCell ref="N36:Q36"/>
    <mergeCell ref="R36:Y36"/>
    <mergeCell ref="A22:Z22"/>
    <mergeCell ref="C25:D25"/>
    <mergeCell ref="A1:Z1"/>
    <mergeCell ref="C39:F39"/>
    <mergeCell ref="G38:Y38"/>
    <mergeCell ref="C36:F36"/>
    <mergeCell ref="G36:M36"/>
    <mergeCell ref="I37:M37"/>
    <mergeCell ref="N37:Y37"/>
    <mergeCell ref="G39:Y39"/>
    <mergeCell ref="C37:F37"/>
    <mergeCell ref="C38:F3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39"/>
  <sheetViews>
    <sheetView showGridLines="0" view="pageBreakPreview" zoomScale="130" zoomScaleSheetLayoutView="130" workbookViewId="0" topLeftCell="A1">
      <selection activeCell="H11" sqref="H11"/>
    </sheetView>
  </sheetViews>
  <sheetFormatPr defaultColWidth="9.140625" defaultRowHeight="15"/>
  <cols>
    <col min="1" max="1" width="3.57421875" style="32" customWidth="1"/>
    <col min="2" max="3" width="13.7109375" style="32" customWidth="1"/>
    <col min="4" max="4" width="10.7109375" style="32" customWidth="1"/>
    <col min="5" max="5" width="6.421875" style="32" customWidth="1"/>
    <col min="6" max="6" width="5.57421875" style="32" customWidth="1"/>
    <col min="7" max="7" width="13.421875" style="32" customWidth="1"/>
    <col min="8" max="8" width="13.8515625" style="32" customWidth="1"/>
    <col min="9" max="9" width="3.57421875" style="30" customWidth="1"/>
    <col min="10" max="23" width="3.8515625" style="28" customWidth="1"/>
    <col min="24" max="24" width="3.421875" style="31" customWidth="1"/>
    <col min="25" max="16384" width="9.00390625" style="31" customWidth="1"/>
  </cols>
  <sheetData>
    <row r="2" spans="1:8" ht="13.5">
      <c r="A2" s="27">
        <v>4</v>
      </c>
      <c r="B2" s="28" t="s">
        <v>44</v>
      </c>
      <c r="D2" s="75"/>
      <c r="E2" s="78" t="s">
        <v>45</v>
      </c>
      <c r="F2" s="79"/>
      <c r="G2" s="80"/>
      <c r="H2" s="84" t="s">
        <v>46</v>
      </c>
    </row>
    <row r="3" spans="3:8" ht="13.5">
      <c r="C3" s="31"/>
      <c r="E3" s="77" t="s">
        <v>11</v>
      </c>
      <c r="F3" s="82" t="s">
        <v>88</v>
      </c>
      <c r="G3" s="83"/>
      <c r="H3" s="81">
        <v>250000</v>
      </c>
    </row>
    <row r="4" spans="2:8" ht="14.25">
      <c r="B4" s="76"/>
      <c r="C4" s="31"/>
      <c r="E4" s="77" t="s">
        <v>12</v>
      </c>
      <c r="F4" s="82" t="s">
        <v>89</v>
      </c>
      <c r="G4" s="83"/>
      <c r="H4" s="81">
        <v>300000</v>
      </c>
    </row>
    <row r="5" spans="2:8" ht="13.5">
      <c r="B5" s="28" t="s">
        <v>67</v>
      </c>
      <c r="C5" s="31"/>
      <c r="E5" s="88" t="s">
        <v>60</v>
      </c>
      <c r="F5" s="89" t="s">
        <v>47</v>
      </c>
      <c r="G5" s="90"/>
      <c r="H5" s="91">
        <v>150000</v>
      </c>
    </row>
    <row r="6" spans="5:8" ht="13.5">
      <c r="E6" s="92" t="s">
        <v>61</v>
      </c>
      <c r="F6" s="93" t="s">
        <v>62</v>
      </c>
      <c r="G6" s="94"/>
      <c r="H6" s="95">
        <v>100000</v>
      </c>
    </row>
    <row r="7" spans="5:8" ht="13.5">
      <c r="E7" s="77" t="s">
        <v>70</v>
      </c>
      <c r="F7" s="82" t="s">
        <v>71</v>
      </c>
      <c r="G7" s="83"/>
      <c r="H7" s="81">
        <v>100000</v>
      </c>
    </row>
    <row r="8" spans="1:2" ht="13.5">
      <c r="A8" s="27">
        <v>5</v>
      </c>
      <c r="B8" s="28" t="s">
        <v>49</v>
      </c>
    </row>
    <row r="9" spans="1:8" ht="18" customHeight="1">
      <c r="A9" s="86" t="s">
        <v>50</v>
      </c>
      <c r="B9" s="28" t="s">
        <v>22</v>
      </c>
      <c r="C9" s="120" t="s">
        <v>77</v>
      </c>
      <c r="D9" s="119"/>
      <c r="E9" s="119"/>
      <c r="F9" s="29"/>
      <c r="G9" s="29"/>
      <c r="H9" s="29"/>
    </row>
    <row r="10" spans="1:8" ht="18" customHeight="1">
      <c r="A10" s="75"/>
      <c r="B10" s="28"/>
      <c r="C10" s="28" t="s">
        <v>76</v>
      </c>
      <c r="D10" s="28"/>
      <c r="E10" s="28"/>
      <c r="F10" s="28"/>
      <c r="G10" s="28"/>
      <c r="H10" s="33"/>
    </row>
    <row r="11" spans="1:8" ht="18" customHeight="1">
      <c r="A11" s="75"/>
      <c r="B11" s="85"/>
      <c r="D11" s="34"/>
      <c r="E11" s="35"/>
      <c r="F11" s="35"/>
      <c r="G11" s="35"/>
      <c r="H11" s="29"/>
    </row>
    <row r="12" spans="1:9" ht="18" customHeight="1">
      <c r="A12" s="87" t="s">
        <v>51</v>
      </c>
      <c r="B12" s="29" t="s">
        <v>30</v>
      </c>
      <c r="C12" s="29"/>
      <c r="D12" s="29"/>
      <c r="E12" s="29"/>
      <c r="F12" s="29"/>
      <c r="G12" s="29"/>
      <c r="H12" s="29"/>
      <c r="I12" s="29"/>
    </row>
    <row r="13" spans="1:9" ht="18" customHeight="1">
      <c r="A13" s="96" t="s">
        <v>73</v>
      </c>
      <c r="B13" s="66" t="s">
        <v>75</v>
      </c>
      <c r="C13" s="29"/>
      <c r="D13" s="29"/>
      <c r="E13" s="29"/>
      <c r="F13" s="29"/>
      <c r="G13" s="29"/>
      <c r="H13" s="29"/>
      <c r="I13" s="29"/>
    </row>
    <row r="14" spans="1:9" ht="27" customHeight="1">
      <c r="A14" s="36"/>
      <c r="B14" s="37" t="s">
        <v>21</v>
      </c>
      <c r="C14" s="37"/>
      <c r="D14" s="38" t="s">
        <v>65</v>
      </c>
      <c r="E14" s="39" t="s">
        <v>5</v>
      </c>
      <c r="F14" s="39" t="s">
        <v>6</v>
      </c>
      <c r="G14" s="40" t="s">
        <v>7</v>
      </c>
      <c r="H14" s="41" t="s">
        <v>8</v>
      </c>
      <c r="I14" s="42"/>
    </row>
    <row r="15" spans="1:9" ht="18" customHeight="1">
      <c r="A15" s="43">
        <v>1</v>
      </c>
      <c r="B15" s="172"/>
      <c r="C15" s="173"/>
      <c r="D15" s="103"/>
      <c r="E15" s="104"/>
      <c r="F15" s="104"/>
      <c r="G15" s="107">
        <f aca="true" t="shared" si="0" ref="G15:G22">ROUNDUP(D15*E15*1.1,0)</f>
        <v>0</v>
      </c>
      <c r="H15" s="108">
        <f aca="true" t="shared" si="1" ref="H15:H22">D15*E15</f>
        <v>0</v>
      </c>
      <c r="I15" s="44"/>
    </row>
    <row r="16" spans="1:9" ht="18" customHeight="1">
      <c r="A16" s="43">
        <v>2</v>
      </c>
      <c r="B16" s="170"/>
      <c r="C16" s="171"/>
      <c r="D16" s="103"/>
      <c r="E16" s="104"/>
      <c r="F16" s="104"/>
      <c r="G16" s="107">
        <f t="shared" si="0"/>
        <v>0</v>
      </c>
      <c r="H16" s="108">
        <f t="shared" si="1"/>
        <v>0</v>
      </c>
      <c r="I16" s="44"/>
    </row>
    <row r="17" spans="1:23" ht="18" customHeight="1">
      <c r="A17" s="43">
        <v>3</v>
      </c>
      <c r="B17" s="170"/>
      <c r="C17" s="170"/>
      <c r="D17" s="103"/>
      <c r="E17" s="104"/>
      <c r="F17" s="104"/>
      <c r="G17" s="107">
        <f t="shared" si="0"/>
        <v>0</v>
      </c>
      <c r="H17" s="108">
        <f t="shared" si="1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8" customHeight="1">
      <c r="A18" s="43">
        <v>4</v>
      </c>
      <c r="B18" s="170"/>
      <c r="C18" s="171"/>
      <c r="D18" s="103"/>
      <c r="E18" s="104"/>
      <c r="F18" s="104"/>
      <c r="G18" s="107">
        <f t="shared" si="0"/>
        <v>0</v>
      </c>
      <c r="H18" s="108">
        <f t="shared" si="1"/>
        <v>0</v>
      </c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9" ht="18" customHeight="1">
      <c r="A19" s="43">
        <v>5</v>
      </c>
      <c r="B19" s="170"/>
      <c r="C19" s="171"/>
      <c r="D19" s="103"/>
      <c r="E19" s="104"/>
      <c r="F19" s="104"/>
      <c r="G19" s="107">
        <f t="shared" si="0"/>
        <v>0</v>
      </c>
      <c r="H19" s="108">
        <f t="shared" si="1"/>
        <v>0</v>
      </c>
      <c r="I19" s="44"/>
    </row>
    <row r="20" spans="1:23" ht="18" customHeight="1">
      <c r="A20" s="43">
        <v>6</v>
      </c>
      <c r="B20" s="170"/>
      <c r="C20" s="170"/>
      <c r="D20" s="103"/>
      <c r="E20" s="104"/>
      <c r="F20" s="104"/>
      <c r="G20" s="107">
        <f t="shared" si="0"/>
        <v>0</v>
      </c>
      <c r="H20" s="108">
        <f t="shared" si="1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</row>
    <row r="21" spans="1:23" ht="18" customHeight="1">
      <c r="A21" s="43">
        <v>7</v>
      </c>
      <c r="B21" s="170"/>
      <c r="C21" s="171"/>
      <c r="D21" s="103"/>
      <c r="E21" s="104"/>
      <c r="F21" s="104"/>
      <c r="G21" s="107">
        <f t="shared" si="0"/>
        <v>0</v>
      </c>
      <c r="H21" s="108">
        <f t="shared" si="1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</row>
    <row r="22" spans="1:9" ht="18" customHeight="1" thickBot="1">
      <c r="A22" s="49">
        <v>8</v>
      </c>
      <c r="B22" s="169"/>
      <c r="C22" s="169"/>
      <c r="D22" s="105"/>
      <c r="E22" s="106"/>
      <c r="F22" s="106"/>
      <c r="G22" s="109">
        <f t="shared" si="0"/>
        <v>0</v>
      </c>
      <c r="H22" s="110">
        <f t="shared" si="1"/>
        <v>0</v>
      </c>
      <c r="I22" s="44"/>
    </row>
    <row r="23" spans="1:9" ht="18" customHeight="1" thickTop="1">
      <c r="A23" s="50"/>
      <c r="B23" s="51" t="s">
        <v>20</v>
      </c>
      <c r="C23" s="52"/>
      <c r="D23" s="53"/>
      <c r="E23" s="53"/>
      <c r="F23" s="53"/>
      <c r="G23" s="54"/>
      <c r="H23" s="111">
        <f>SUM(H15:H22)</f>
        <v>0</v>
      </c>
      <c r="I23" s="55" t="s">
        <v>52</v>
      </c>
    </row>
    <row r="24" spans="1:9" ht="18" customHeight="1">
      <c r="A24" s="96" t="s">
        <v>66</v>
      </c>
      <c r="B24" s="57"/>
      <c r="C24" s="57"/>
      <c r="D24" s="57"/>
      <c r="E24" s="57"/>
      <c r="F24" s="57"/>
      <c r="G24" s="58"/>
      <c r="H24" s="59"/>
      <c r="I24" s="60"/>
    </row>
    <row r="25" spans="1:9" ht="18" customHeight="1">
      <c r="A25" s="96"/>
      <c r="B25" s="57"/>
      <c r="C25" s="57"/>
      <c r="D25" s="57"/>
      <c r="E25" s="57"/>
      <c r="F25" s="57"/>
      <c r="G25" s="58"/>
      <c r="H25" s="59"/>
      <c r="I25" s="60"/>
    </row>
    <row r="26" spans="1:22" ht="18" customHeight="1">
      <c r="A26" s="61"/>
      <c r="B26" s="61" t="s">
        <v>9</v>
      </c>
      <c r="C26" s="62"/>
      <c r="D26" s="63"/>
      <c r="E26" s="63"/>
      <c r="F26" s="63"/>
      <c r="G26" s="29"/>
      <c r="H26" s="127">
        <f>_xlfn.IFERROR(VLOOKUP($B$4,$E$3:$H$7,4,FALSE),)</f>
        <v>0</v>
      </c>
      <c r="I26" s="64" t="s">
        <v>53</v>
      </c>
      <c r="J26" s="62"/>
      <c r="K26" s="62"/>
      <c r="L26" s="62"/>
      <c r="M26" s="62"/>
      <c r="O26" s="62"/>
      <c r="P26" s="62"/>
      <c r="Q26" s="62"/>
      <c r="R26" s="65"/>
      <c r="S26" s="118"/>
      <c r="T26" s="118"/>
      <c r="U26" s="118"/>
      <c r="V26" s="118"/>
    </row>
    <row r="27" spans="1:22" ht="18" customHeight="1">
      <c r="A27" s="63"/>
      <c r="B27" s="63"/>
      <c r="C27" s="61"/>
      <c r="D27" s="66"/>
      <c r="E27" s="66"/>
      <c r="F27" s="66"/>
      <c r="G27" s="67"/>
      <c r="H27" s="112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9" ht="18" customHeight="1">
      <c r="A28" s="61"/>
      <c r="B28" s="66" t="s">
        <v>10</v>
      </c>
      <c r="C28" s="66" t="s">
        <v>57</v>
      </c>
      <c r="D28" s="63"/>
      <c r="E28" s="63"/>
      <c r="F28" s="63"/>
      <c r="G28" s="29"/>
      <c r="H28" s="128">
        <f>MIN(H23,H26)</f>
        <v>0</v>
      </c>
      <c r="I28" s="64" t="s">
        <v>54</v>
      </c>
    </row>
    <row r="29" spans="1:22" ht="18" customHeight="1">
      <c r="A29" s="61"/>
      <c r="B29" s="61"/>
      <c r="C29" s="61"/>
      <c r="D29" s="66"/>
      <c r="E29" s="66"/>
      <c r="F29" s="66"/>
      <c r="G29" s="68"/>
      <c r="H29" s="113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8" customHeight="1" thickBot="1">
      <c r="A30" s="61"/>
      <c r="B30" s="63"/>
      <c r="C30" s="61"/>
      <c r="D30" s="66"/>
      <c r="E30" s="66"/>
      <c r="F30" s="66"/>
      <c r="G30" s="69" t="s">
        <v>14</v>
      </c>
      <c r="H30" s="114" t="s">
        <v>29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8" customHeight="1" thickBot="1">
      <c r="A31" s="66"/>
      <c r="B31" s="31"/>
      <c r="C31" s="66"/>
      <c r="D31" s="66"/>
      <c r="E31" s="66"/>
      <c r="F31" s="66"/>
      <c r="G31" s="70" t="s">
        <v>13</v>
      </c>
      <c r="H31" s="115">
        <f>ROUNDDOWN(H28,-3)</f>
        <v>0</v>
      </c>
      <c r="I31" s="71" t="s">
        <v>55</v>
      </c>
      <c r="J31" s="67"/>
      <c r="K31" s="67"/>
      <c r="L31" s="67"/>
      <c r="M31" s="67"/>
      <c r="N31" s="116"/>
      <c r="O31" s="98"/>
      <c r="P31" s="98"/>
      <c r="Q31" s="98"/>
      <c r="R31" s="117"/>
      <c r="S31" s="117"/>
      <c r="T31" s="117"/>
      <c r="U31" s="117"/>
      <c r="V31" s="117"/>
    </row>
    <row r="32" spans="1:9" ht="18" customHeight="1">
      <c r="A32" s="29"/>
      <c r="B32" s="29"/>
      <c r="C32" s="29"/>
      <c r="D32" s="29"/>
      <c r="E32" s="29"/>
      <c r="F32" s="29"/>
      <c r="G32" s="29"/>
      <c r="H32" s="74" t="s">
        <v>56</v>
      </c>
      <c r="I32" s="64"/>
    </row>
    <row r="33" spans="1:9" ht="18" customHeight="1">
      <c r="A33" s="29"/>
      <c r="B33" s="29"/>
      <c r="C33" s="29"/>
      <c r="D33" s="29"/>
      <c r="E33" s="29"/>
      <c r="F33" s="29"/>
      <c r="G33" s="29"/>
      <c r="H33" s="74"/>
      <c r="I33" s="64"/>
    </row>
    <row r="34" spans="1:9" ht="18" customHeight="1">
      <c r="A34" s="72"/>
      <c r="B34" s="56"/>
      <c r="C34" s="56"/>
      <c r="D34" s="56"/>
      <c r="E34" s="56"/>
      <c r="F34" s="56"/>
      <c r="G34" s="56"/>
      <c r="H34" s="73"/>
      <c r="I34" s="64"/>
    </row>
    <row r="35" spans="1:9" ht="18" customHeight="1">
      <c r="A35" s="72"/>
      <c r="B35" s="56"/>
      <c r="C35" s="56"/>
      <c r="D35" s="56"/>
      <c r="E35" s="56"/>
      <c r="F35" s="56"/>
      <c r="G35" s="56"/>
      <c r="H35" s="73"/>
      <c r="I35" s="64"/>
    </row>
    <row r="36" spans="1:9" ht="13.5">
      <c r="A36" s="72" t="s">
        <v>68</v>
      </c>
      <c r="B36" s="72"/>
      <c r="C36" s="72"/>
      <c r="D36" s="72"/>
      <c r="E36" s="72"/>
      <c r="F36" s="72"/>
      <c r="G36" s="72"/>
      <c r="H36" s="72"/>
      <c r="I36" s="72"/>
    </row>
    <row r="37" spans="1:9" ht="22.5" customHeight="1">
      <c r="A37" s="160" t="s">
        <v>64</v>
      </c>
      <c r="B37" s="161"/>
      <c r="C37" s="161"/>
      <c r="D37" s="161"/>
      <c r="E37" s="161"/>
      <c r="F37" s="161"/>
      <c r="G37" s="161"/>
      <c r="H37" s="161"/>
      <c r="I37" s="162"/>
    </row>
    <row r="38" spans="1:9" ht="22.5" customHeight="1">
      <c r="A38" s="163"/>
      <c r="B38" s="164"/>
      <c r="C38" s="164"/>
      <c r="D38" s="164"/>
      <c r="E38" s="164"/>
      <c r="F38" s="164"/>
      <c r="G38" s="164"/>
      <c r="H38" s="164"/>
      <c r="I38" s="165"/>
    </row>
    <row r="39" spans="1:9" ht="13.5">
      <c r="A39" s="166"/>
      <c r="B39" s="167"/>
      <c r="C39" s="167"/>
      <c r="D39" s="167"/>
      <c r="E39" s="167"/>
      <c r="F39" s="167"/>
      <c r="G39" s="167"/>
      <c r="H39" s="167"/>
      <c r="I39" s="168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sheetProtection/>
  <mergeCells count="9">
    <mergeCell ref="A37:I39"/>
    <mergeCell ref="B22:C22"/>
    <mergeCell ref="B17:C17"/>
    <mergeCell ref="B20:C20"/>
    <mergeCell ref="B21:C21"/>
    <mergeCell ref="B15:C15"/>
    <mergeCell ref="B16:C16"/>
    <mergeCell ref="B18:C18"/>
    <mergeCell ref="B19:C19"/>
  </mergeCells>
  <dataValidations count="1">
    <dataValidation type="list" allowBlank="1" showInputMessage="1" showErrorMessage="1" sqref="B4">
      <formula1>$E$3:$E$7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9" r:id="rId1"/>
  <headerFooter>
    <oddFooter>&amp;C2/2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39"/>
  <sheetViews>
    <sheetView showGridLines="0" view="pageBreakPreview" zoomScale="130" zoomScaleSheetLayoutView="130" workbookViewId="0" topLeftCell="A1">
      <selection activeCell="H11" sqref="H11"/>
    </sheetView>
  </sheetViews>
  <sheetFormatPr defaultColWidth="9.140625" defaultRowHeight="15"/>
  <cols>
    <col min="1" max="1" width="3.57421875" style="32" customWidth="1"/>
    <col min="2" max="3" width="13.7109375" style="32" customWidth="1"/>
    <col min="4" max="4" width="10.7109375" style="32" customWidth="1"/>
    <col min="5" max="5" width="6.421875" style="32" customWidth="1"/>
    <col min="6" max="6" width="5.57421875" style="32" customWidth="1"/>
    <col min="7" max="7" width="13.421875" style="32" customWidth="1"/>
    <col min="8" max="8" width="13.8515625" style="32" customWidth="1"/>
    <col min="9" max="9" width="3.57421875" style="30" customWidth="1"/>
    <col min="10" max="23" width="3.8515625" style="28" customWidth="1"/>
    <col min="24" max="24" width="3.421875" style="31" customWidth="1"/>
    <col min="25" max="16384" width="9.00390625" style="31" customWidth="1"/>
  </cols>
  <sheetData>
    <row r="2" spans="1:8" ht="13.5">
      <c r="A2" s="27">
        <v>4</v>
      </c>
      <c r="B2" s="28" t="s">
        <v>44</v>
      </c>
      <c r="D2" s="75"/>
      <c r="E2" s="78" t="s">
        <v>45</v>
      </c>
      <c r="F2" s="79"/>
      <c r="G2" s="80"/>
      <c r="H2" s="84" t="s">
        <v>46</v>
      </c>
    </row>
    <row r="3" spans="3:8" ht="13.5">
      <c r="C3" s="31"/>
      <c r="E3" s="77" t="s">
        <v>11</v>
      </c>
      <c r="F3" s="82" t="s">
        <v>88</v>
      </c>
      <c r="G3" s="83"/>
      <c r="H3" s="81">
        <v>250000</v>
      </c>
    </row>
    <row r="4" spans="2:8" ht="14.25">
      <c r="B4" s="121" t="s">
        <v>79</v>
      </c>
      <c r="C4" s="31"/>
      <c r="E4" s="77" t="s">
        <v>12</v>
      </c>
      <c r="F4" s="82" t="s">
        <v>89</v>
      </c>
      <c r="G4" s="83"/>
      <c r="H4" s="81">
        <v>300000</v>
      </c>
    </row>
    <row r="5" spans="2:8" ht="13.5">
      <c r="B5" s="28" t="s">
        <v>67</v>
      </c>
      <c r="C5" s="31"/>
      <c r="E5" s="88" t="s">
        <v>60</v>
      </c>
      <c r="F5" s="89" t="s">
        <v>47</v>
      </c>
      <c r="G5" s="90"/>
      <c r="H5" s="91">
        <v>150000</v>
      </c>
    </row>
    <row r="6" spans="5:8" ht="13.5">
      <c r="E6" s="92" t="s">
        <v>61</v>
      </c>
      <c r="F6" s="93" t="s">
        <v>62</v>
      </c>
      <c r="G6" s="94"/>
      <c r="H6" s="95">
        <v>100000</v>
      </c>
    </row>
    <row r="7" spans="5:8" ht="13.5">
      <c r="E7" s="77" t="s">
        <v>70</v>
      </c>
      <c r="F7" s="82" t="s">
        <v>71</v>
      </c>
      <c r="G7" s="83"/>
      <c r="H7" s="81">
        <v>100000</v>
      </c>
    </row>
    <row r="8" spans="1:2" ht="13.5">
      <c r="A8" s="27">
        <v>5</v>
      </c>
      <c r="B8" s="28" t="s">
        <v>49</v>
      </c>
    </row>
    <row r="9" spans="1:8" ht="18" customHeight="1">
      <c r="A9" s="86" t="s">
        <v>50</v>
      </c>
      <c r="B9" s="28" t="s">
        <v>22</v>
      </c>
      <c r="C9" s="120" t="s">
        <v>77</v>
      </c>
      <c r="D9" s="119"/>
      <c r="E9" s="119"/>
      <c r="F9" s="29"/>
      <c r="G9" s="29"/>
      <c r="H9" s="29"/>
    </row>
    <row r="10" spans="1:8" ht="18" customHeight="1">
      <c r="A10" s="75"/>
      <c r="B10" s="28"/>
      <c r="C10" s="122" t="s">
        <v>78</v>
      </c>
      <c r="D10" s="28"/>
      <c r="E10" s="28"/>
      <c r="F10" s="28"/>
      <c r="G10" s="28"/>
      <c r="H10" s="33"/>
    </row>
    <row r="11" spans="1:8" ht="18" customHeight="1">
      <c r="A11" s="75"/>
      <c r="B11" s="85"/>
      <c r="D11" s="34"/>
      <c r="E11" s="35"/>
      <c r="F11" s="35"/>
      <c r="G11" s="35"/>
      <c r="H11" s="29"/>
    </row>
    <row r="12" spans="1:9" ht="18" customHeight="1">
      <c r="A12" s="87" t="s">
        <v>51</v>
      </c>
      <c r="B12" s="29" t="s">
        <v>30</v>
      </c>
      <c r="C12" s="29"/>
      <c r="D12" s="29"/>
      <c r="E12" s="29"/>
      <c r="F12" s="29"/>
      <c r="G12" s="29"/>
      <c r="H12" s="29"/>
      <c r="I12" s="29"/>
    </row>
    <row r="13" spans="1:9" ht="18" customHeight="1">
      <c r="A13" s="96" t="s">
        <v>73</v>
      </c>
      <c r="B13" s="66" t="s">
        <v>75</v>
      </c>
      <c r="C13" s="29"/>
      <c r="D13" s="29"/>
      <c r="E13" s="29"/>
      <c r="F13" s="29"/>
      <c r="G13" s="29"/>
      <c r="H13" s="29"/>
      <c r="I13" s="29"/>
    </row>
    <row r="14" spans="1:9" ht="27" customHeight="1">
      <c r="A14" s="36"/>
      <c r="B14" s="37" t="s">
        <v>21</v>
      </c>
      <c r="C14" s="37"/>
      <c r="D14" s="38" t="s">
        <v>65</v>
      </c>
      <c r="E14" s="39" t="s">
        <v>5</v>
      </c>
      <c r="F14" s="39" t="s">
        <v>6</v>
      </c>
      <c r="G14" s="40" t="s">
        <v>7</v>
      </c>
      <c r="H14" s="41" t="s">
        <v>8</v>
      </c>
      <c r="I14" s="42"/>
    </row>
    <row r="15" spans="1:9" ht="18" customHeight="1">
      <c r="A15" s="43">
        <v>1</v>
      </c>
      <c r="B15" s="177" t="s">
        <v>82</v>
      </c>
      <c r="C15" s="178"/>
      <c r="D15" s="123">
        <v>33545</v>
      </c>
      <c r="E15" s="124">
        <v>1</v>
      </c>
      <c r="F15" s="124" t="s">
        <v>81</v>
      </c>
      <c r="G15" s="107">
        <f aca="true" t="shared" si="0" ref="G15:G22">ROUNDUP(D15*E15*1.1,0)</f>
        <v>36900</v>
      </c>
      <c r="H15" s="108">
        <f aca="true" t="shared" si="1" ref="H15:H22">D15*E15</f>
        <v>33545</v>
      </c>
      <c r="I15" s="44"/>
    </row>
    <row r="16" spans="1:9" ht="18" customHeight="1">
      <c r="A16" s="43">
        <v>2</v>
      </c>
      <c r="B16" s="174" t="s">
        <v>83</v>
      </c>
      <c r="C16" s="175"/>
      <c r="D16" s="123">
        <v>49818</v>
      </c>
      <c r="E16" s="124">
        <v>1</v>
      </c>
      <c r="F16" s="124" t="s">
        <v>81</v>
      </c>
      <c r="G16" s="107">
        <f t="shared" si="0"/>
        <v>54800</v>
      </c>
      <c r="H16" s="108">
        <f t="shared" si="1"/>
        <v>49818</v>
      </c>
      <c r="I16" s="44"/>
    </row>
    <row r="17" spans="1:23" ht="18" customHeight="1">
      <c r="A17" s="43">
        <v>3</v>
      </c>
      <c r="B17" s="174" t="s">
        <v>80</v>
      </c>
      <c r="C17" s="174"/>
      <c r="D17" s="123">
        <v>31636</v>
      </c>
      <c r="E17" s="124">
        <v>1</v>
      </c>
      <c r="F17" s="124" t="s">
        <v>81</v>
      </c>
      <c r="G17" s="107">
        <f t="shared" si="0"/>
        <v>34800</v>
      </c>
      <c r="H17" s="108">
        <f t="shared" si="1"/>
        <v>31636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8" customHeight="1">
      <c r="A18" s="43">
        <v>4</v>
      </c>
      <c r="B18" s="174" t="s">
        <v>84</v>
      </c>
      <c r="C18" s="175"/>
      <c r="D18" s="123">
        <v>36363</v>
      </c>
      <c r="E18" s="124">
        <v>1</v>
      </c>
      <c r="F18" s="124" t="s">
        <v>85</v>
      </c>
      <c r="G18" s="107">
        <f t="shared" si="0"/>
        <v>40000</v>
      </c>
      <c r="H18" s="108">
        <f t="shared" si="1"/>
        <v>36363</v>
      </c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9" ht="18" customHeight="1">
      <c r="A19" s="43">
        <v>5</v>
      </c>
      <c r="B19" s="174"/>
      <c r="C19" s="175"/>
      <c r="D19" s="123"/>
      <c r="E19" s="124"/>
      <c r="F19" s="124"/>
      <c r="G19" s="107">
        <f t="shared" si="0"/>
        <v>0</v>
      </c>
      <c r="H19" s="108">
        <f t="shared" si="1"/>
        <v>0</v>
      </c>
      <c r="I19" s="44"/>
    </row>
    <row r="20" spans="1:23" ht="18" customHeight="1">
      <c r="A20" s="43">
        <v>6</v>
      </c>
      <c r="B20" s="174"/>
      <c r="C20" s="174"/>
      <c r="D20" s="123"/>
      <c r="E20" s="124"/>
      <c r="F20" s="124"/>
      <c r="G20" s="107">
        <f t="shared" si="0"/>
        <v>0</v>
      </c>
      <c r="H20" s="108">
        <f t="shared" si="1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</row>
    <row r="21" spans="1:23" ht="18" customHeight="1">
      <c r="A21" s="43">
        <v>7</v>
      </c>
      <c r="B21" s="174"/>
      <c r="C21" s="175"/>
      <c r="D21" s="123"/>
      <c r="E21" s="124"/>
      <c r="F21" s="124"/>
      <c r="G21" s="107">
        <f t="shared" si="0"/>
        <v>0</v>
      </c>
      <c r="H21" s="108">
        <f t="shared" si="1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</row>
    <row r="22" spans="1:9" ht="18" customHeight="1" thickBot="1">
      <c r="A22" s="49">
        <v>8</v>
      </c>
      <c r="B22" s="176"/>
      <c r="C22" s="176"/>
      <c r="D22" s="125"/>
      <c r="E22" s="126"/>
      <c r="F22" s="126"/>
      <c r="G22" s="109">
        <f t="shared" si="0"/>
        <v>0</v>
      </c>
      <c r="H22" s="110">
        <f t="shared" si="1"/>
        <v>0</v>
      </c>
      <c r="I22" s="44"/>
    </row>
    <row r="23" spans="1:9" ht="18" customHeight="1" thickTop="1">
      <c r="A23" s="50"/>
      <c r="B23" s="51" t="s">
        <v>20</v>
      </c>
      <c r="C23" s="52"/>
      <c r="D23" s="53"/>
      <c r="E23" s="53"/>
      <c r="F23" s="53"/>
      <c r="G23" s="54"/>
      <c r="H23" s="111">
        <f>SUM(H15:H22)</f>
        <v>151362</v>
      </c>
      <c r="I23" s="55" t="s">
        <v>52</v>
      </c>
    </row>
    <row r="24" spans="1:9" ht="18" customHeight="1">
      <c r="A24" s="96" t="s">
        <v>66</v>
      </c>
      <c r="B24" s="57"/>
      <c r="C24" s="57"/>
      <c r="D24" s="57"/>
      <c r="E24" s="57"/>
      <c r="F24" s="57"/>
      <c r="G24" s="58"/>
      <c r="H24" s="59"/>
      <c r="I24" s="60"/>
    </row>
    <row r="25" spans="1:9" ht="18" customHeight="1">
      <c r="A25" s="96"/>
      <c r="B25" s="57"/>
      <c r="C25" s="57"/>
      <c r="D25" s="57"/>
      <c r="E25" s="57"/>
      <c r="F25" s="57"/>
      <c r="G25" s="58"/>
      <c r="H25" s="59"/>
      <c r="I25" s="60"/>
    </row>
    <row r="26" spans="1:22" ht="18" customHeight="1">
      <c r="A26" s="61"/>
      <c r="B26" s="61" t="s">
        <v>9</v>
      </c>
      <c r="C26" s="62"/>
      <c r="D26" s="63"/>
      <c r="E26" s="63"/>
      <c r="F26" s="63"/>
      <c r="G26" s="29"/>
      <c r="H26" s="127">
        <f>_xlfn.IFERROR(VLOOKUP($B$4,$E$3:$H$7,4,FALSE),)</f>
        <v>150000</v>
      </c>
      <c r="I26" s="64" t="s">
        <v>53</v>
      </c>
      <c r="J26" s="62"/>
      <c r="K26" s="62"/>
      <c r="L26" s="62"/>
      <c r="M26" s="62"/>
      <c r="O26" s="62"/>
      <c r="P26" s="62"/>
      <c r="Q26" s="62"/>
      <c r="R26" s="65"/>
      <c r="S26" s="118"/>
      <c r="T26" s="118"/>
      <c r="U26" s="118"/>
      <c r="V26" s="118"/>
    </row>
    <row r="27" spans="1:22" ht="18" customHeight="1">
      <c r="A27" s="63"/>
      <c r="B27" s="63"/>
      <c r="C27" s="61"/>
      <c r="D27" s="66"/>
      <c r="E27" s="66"/>
      <c r="F27" s="66"/>
      <c r="G27" s="67"/>
      <c r="H27" s="112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9" ht="18" customHeight="1">
      <c r="A28" s="61"/>
      <c r="B28" s="66" t="s">
        <v>10</v>
      </c>
      <c r="C28" s="66" t="s">
        <v>57</v>
      </c>
      <c r="D28" s="63"/>
      <c r="E28" s="63"/>
      <c r="F28" s="63"/>
      <c r="G28" s="29"/>
      <c r="H28" s="128">
        <f>MIN(H23,H26)</f>
        <v>150000</v>
      </c>
      <c r="I28" s="64" t="s">
        <v>54</v>
      </c>
    </row>
    <row r="29" spans="1:22" ht="18" customHeight="1">
      <c r="A29" s="61"/>
      <c r="B29" s="61"/>
      <c r="C29" s="61"/>
      <c r="D29" s="66"/>
      <c r="E29" s="66"/>
      <c r="F29" s="66"/>
      <c r="G29" s="68"/>
      <c r="H29" s="113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8" customHeight="1" thickBot="1">
      <c r="A30" s="61"/>
      <c r="B30" s="63"/>
      <c r="C30" s="61"/>
      <c r="D30" s="66"/>
      <c r="E30" s="66"/>
      <c r="F30" s="66"/>
      <c r="G30" s="69" t="s">
        <v>14</v>
      </c>
      <c r="H30" s="114" t="s">
        <v>29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8" customHeight="1" thickBot="1">
      <c r="A31" s="66"/>
      <c r="B31" s="31"/>
      <c r="C31" s="66"/>
      <c r="D31" s="66"/>
      <c r="E31" s="66"/>
      <c r="F31" s="66"/>
      <c r="G31" s="70" t="s">
        <v>13</v>
      </c>
      <c r="H31" s="115">
        <f>ROUNDDOWN(H28,-3)</f>
        <v>150000</v>
      </c>
      <c r="I31" s="71" t="s">
        <v>55</v>
      </c>
      <c r="J31" s="67"/>
      <c r="K31" s="67"/>
      <c r="L31" s="67"/>
      <c r="M31" s="67"/>
      <c r="N31" s="116"/>
      <c r="O31" s="116"/>
      <c r="P31" s="116"/>
      <c r="Q31" s="116"/>
      <c r="R31" s="117"/>
      <c r="S31" s="117"/>
      <c r="T31" s="117"/>
      <c r="U31" s="117"/>
      <c r="V31" s="117"/>
    </row>
    <row r="32" spans="1:9" ht="18" customHeight="1">
      <c r="A32" s="29"/>
      <c r="B32" s="29"/>
      <c r="C32" s="29"/>
      <c r="D32" s="29"/>
      <c r="E32" s="29"/>
      <c r="F32" s="29"/>
      <c r="G32" s="29"/>
      <c r="H32" s="74" t="s">
        <v>56</v>
      </c>
      <c r="I32" s="64"/>
    </row>
    <row r="33" spans="1:9" ht="18" customHeight="1">
      <c r="A33" s="29"/>
      <c r="B33" s="29"/>
      <c r="C33" s="29"/>
      <c r="D33" s="29"/>
      <c r="E33" s="29"/>
      <c r="F33" s="29"/>
      <c r="G33" s="29"/>
      <c r="H33" s="74"/>
      <c r="I33" s="64"/>
    </row>
    <row r="34" spans="1:9" ht="18" customHeight="1">
      <c r="A34" s="72"/>
      <c r="B34" s="56"/>
      <c r="C34" s="56"/>
      <c r="D34" s="56"/>
      <c r="E34" s="56"/>
      <c r="F34" s="56"/>
      <c r="G34" s="56"/>
      <c r="H34" s="73"/>
      <c r="I34" s="64"/>
    </row>
    <row r="35" spans="1:9" ht="18" customHeight="1">
      <c r="A35" s="72"/>
      <c r="B35" s="56"/>
      <c r="C35" s="56"/>
      <c r="D35" s="56"/>
      <c r="E35" s="56"/>
      <c r="F35" s="56"/>
      <c r="G35" s="56"/>
      <c r="H35" s="73"/>
      <c r="I35" s="64"/>
    </row>
    <row r="36" spans="1:9" ht="13.5">
      <c r="A36" s="72" t="s">
        <v>68</v>
      </c>
      <c r="B36" s="72"/>
      <c r="C36" s="72"/>
      <c r="D36" s="72"/>
      <c r="E36" s="72"/>
      <c r="F36" s="72"/>
      <c r="G36" s="72"/>
      <c r="H36" s="72"/>
      <c r="I36" s="72"/>
    </row>
    <row r="37" spans="1:9" ht="22.5" customHeight="1">
      <c r="A37" s="160" t="s">
        <v>64</v>
      </c>
      <c r="B37" s="161"/>
      <c r="C37" s="161"/>
      <c r="D37" s="161"/>
      <c r="E37" s="161"/>
      <c r="F37" s="161"/>
      <c r="G37" s="161"/>
      <c r="H37" s="161"/>
      <c r="I37" s="162"/>
    </row>
    <row r="38" spans="1:9" ht="22.5" customHeight="1">
      <c r="A38" s="163"/>
      <c r="B38" s="164"/>
      <c r="C38" s="164"/>
      <c r="D38" s="164"/>
      <c r="E38" s="164"/>
      <c r="F38" s="164"/>
      <c r="G38" s="164"/>
      <c r="H38" s="164"/>
      <c r="I38" s="165"/>
    </row>
    <row r="39" spans="1:9" ht="13.5">
      <c r="A39" s="166"/>
      <c r="B39" s="167"/>
      <c r="C39" s="167"/>
      <c r="D39" s="167"/>
      <c r="E39" s="167"/>
      <c r="F39" s="167"/>
      <c r="G39" s="167"/>
      <c r="H39" s="167"/>
      <c r="I39" s="168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sheetProtection/>
  <mergeCells count="9">
    <mergeCell ref="B21:C21"/>
    <mergeCell ref="B22:C22"/>
    <mergeCell ref="A37:I39"/>
    <mergeCell ref="B15:C15"/>
    <mergeCell ref="B16:C16"/>
    <mergeCell ref="B17:C17"/>
    <mergeCell ref="B18:C18"/>
    <mergeCell ref="B19:C19"/>
    <mergeCell ref="B20:C20"/>
  </mergeCells>
  <dataValidations count="1">
    <dataValidation type="list" allowBlank="1" showInputMessage="1" showErrorMessage="1" sqref="B4">
      <formula1>$E$3:$E$7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9" r:id="rId2"/>
  <headerFooter>
    <oddFooter>&amp;C2/2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2018-05-11T12:33:50Z</dcterms:created>
  <dcterms:modified xsi:type="dcterms:W3CDTF">2022-12-21T23:41:34Z</dcterms:modified>
  <cp:category/>
  <cp:version/>
  <cp:contentType/>
  <cp:contentStatus/>
</cp:coreProperties>
</file>